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Admin\Documents\politik\ratspolitik\ratsarbeit final-u-antworten\"/>
    </mc:Choice>
  </mc:AlternateContent>
  <xr:revisionPtr revIDLastSave="0" documentId="13_ncr:1_{88A3A8E7-9D75-4FDF-A61C-701D5AA15C28}" xr6:coauthVersionLast="45" xr6:coauthVersionMax="45" xr10:uidLastSave="{00000000-0000-0000-0000-000000000000}"/>
  <bookViews>
    <workbookView xWindow="-60" yWindow="-60" windowWidth="20610" windowHeight="11220" xr2:uid="{00000000-000D-0000-FFFF-FFFF00000000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10" i="1" l="1"/>
  <c r="R16" i="1" s="1"/>
  <c r="R18" i="1"/>
  <c r="R17" i="1"/>
  <c r="S10" i="1"/>
  <c r="R7" i="1"/>
  <c r="S7" i="1" s="1"/>
  <c r="S12" i="1"/>
  <c r="R14" i="1"/>
  <c r="R13" i="1"/>
  <c r="R12" i="1"/>
  <c r="S9" i="1"/>
  <c r="S8" i="1"/>
  <c r="S11" i="1"/>
  <c r="S6" i="1"/>
  <c r="S5" i="1"/>
  <c r="R11" i="1"/>
  <c r="R6" i="1"/>
  <c r="R5" i="1"/>
</calcChain>
</file>

<file path=xl/sharedStrings.xml><?xml version="1.0" encoding="utf-8"?>
<sst xmlns="http://schemas.openxmlformats.org/spreadsheetml/2006/main" count="15" uniqueCount="14">
  <si>
    <t>foerdermittel</t>
  </si>
  <si>
    <t>stadtanteil</t>
  </si>
  <si>
    <t>summe</t>
  </si>
  <si>
    <t>stadtanteil beitragsstrassen</t>
  </si>
  <si>
    <t>anwohneranteil</t>
  </si>
  <si>
    <t>summe stadt gesamt</t>
  </si>
  <si>
    <t>pro jahr</t>
  </si>
  <si>
    <t>anteil stadt</t>
  </si>
  <si>
    <t>anteil anwohner</t>
  </si>
  <si>
    <t>summe anwohner und stadt</t>
  </si>
  <si>
    <t>summe nicht-beitragsstrassen</t>
  </si>
  <si>
    <t>summe alle ausgaben</t>
  </si>
  <si>
    <t>anteil stadt an stadt + anwohner</t>
  </si>
  <si>
    <t>anteil foerdermittel an gesamt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</si>
</sst>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3" fontId="0" fillId="0" borderId="0" xfId="0" applyNumberFormat="1"/>
    <xf numFmtId="4" fontId="0" fillId="0" borderId="0" xfId="0" applyNumberFormat="1"/>
    <xf numFmtId="2" fontId="0" fillId="0" borderId="0" xfId="0" applyNumberFormat="1"/>
    <xf numFmtId="3" fontId="1" fillId="0" borderId="0" xfId="0" applyNumberFormat="1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S18"/>
  <sheetViews>
    <sheetView tabSelected="1" workbookViewId="0">
      <selection activeCell="R17" sqref="R17"/>
    </sheetView>
  </sheetViews>
  <sheetFormatPr baseColWidth="10" defaultColWidth="9.140625" defaultRowHeight="15" x14ac:dyDescent="0.25"/>
  <cols>
    <col min="5" max="5" width="10.42578125" customWidth="1"/>
    <col min="6" max="6" width="10" customWidth="1"/>
    <col min="18" max="18" width="13.7109375" customWidth="1"/>
  </cols>
  <sheetData>
    <row r="3" spans="3:19" x14ac:dyDescent="0.25">
      <c r="E3">
        <v>2008</v>
      </c>
      <c r="F3">
        <v>2009</v>
      </c>
      <c r="G3">
        <v>2010</v>
      </c>
      <c r="H3">
        <v>2011</v>
      </c>
      <c r="I3">
        <v>2012</v>
      </c>
      <c r="J3">
        <v>2013</v>
      </c>
      <c r="K3">
        <v>2014</v>
      </c>
      <c r="L3">
        <v>2015</v>
      </c>
      <c r="M3">
        <v>2016</v>
      </c>
      <c r="N3">
        <v>2017</v>
      </c>
      <c r="O3">
        <v>2018</v>
      </c>
      <c r="R3" t="s">
        <v>2</v>
      </c>
      <c r="S3" t="s">
        <v>6</v>
      </c>
    </row>
    <row r="4" spans="3:19" x14ac:dyDescent="0.25">
      <c r="E4" s="1"/>
    </row>
    <row r="5" spans="3:19" x14ac:dyDescent="0.25">
      <c r="C5" t="s">
        <v>0</v>
      </c>
      <c r="E5" s="1">
        <v>1016809</v>
      </c>
      <c r="F5" s="1">
        <v>2623318</v>
      </c>
      <c r="G5" s="1">
        <v>1868496</v>
      </c>
      <c r="H5" s="1">
        <v>1482497</v>
      </c>
      <c r="I5" s="1">
        <v>1379795</v>
      </c>
      <c r="J5" s="1">
        <v>2053472</v>
      </c>
      <c r="K5" s="1">
        <v>1798773</v>
      </c>
      <c r="L5" s="1">
        <v>790886</v>
      </c>
      <c r="M5" s="1">
        <v>1206750</v>
      </c>
      <c r="N5" s="1">
        <v>2357735</v>
      </c>
      <c r="O5" s="1">
        <v>2661713</v>
      </c>
      <c r="R5" s="4">
        <f>SUM(E5:Q5)</f>
        <v>19240244</v>
      </c>
      <c r="S5">
        <f>+R5/11</f>
        <v>1749113.0909090908</v>
      </c>
    </row>
    <row r="6" spans="3:19" x14ac:dyDescent="0.25">
      <c r="C6" t="s">
        <v>1</v>
      </c>
      <c r="E6" s="1">
        <v>4457943</v>
      </c>
      <c r="F6" s="1">
        <v>453341</v>
      </c>
      <c r="G6" s="1">
        <v>605642</v>
      </c>
      <c r="H6" s="1">
        <v>1675466</v>
      </c>
      <c r="I6" s="1">
        <v>2372216</v>
      </c>
      <c r="J6" s="1">
        <v>1299580</v>
      </c>
      <c r="K6" s="1">
        <v>1911954</v>
      </c>
      <c r="L6" s="1">
        <v>1403971</v>
      </c>
      <c r="M6" s="1">
        <v>1655637</v>
      </c>
      <c r="N6" s="1">
        <v>481058</v>
      </c>
      <c r="O6" s="1">
        <v>3236998</v>
      </c>
      <c r="R6" s="4">
        <f>SUM(E6:Q6)</f>
        <v>19553806</v>
      </c>
      <c r="S6">
        <f>+R6/11</f>
        <v>1777618.7272727273</v>
      </c>
    </row>
    <row r="7" spans="3:19" x14ac:dyDescent="0.25">
      <c r="C7" t="s">
        <v>10</v>
      </c>
      <c r="E7" s="1">
        <v>5474752</v>
      </c>
      <c r="F7" s="1">
        <v>3076659</v>
      </c>
      <c r="G7" s="1">
        <v>2474139</v>
      </c>
      <c r="H7" s="1">
        <v>3157963</v>
      </c>
      <c r="I7" s="1">
        <v>3752011</v>
      </c>
      <c r="J7" s="1">
        <v>3353052</v>
      </c>
      <c r="K7" s="1">
        <v>3710727</v>
      </c>
      <c r="L7" s="1">
        <v>2194857</v>
      </c>
      <c r="M7" s="1">
        <v>2862387</v>
      </c>
      <c r="N7" s="1">
        <v>2838792</v>
      </c>
      <c r="O7" s="1">
        <v>5898711</v>
      </c>
      <c r="R7" s="4">
        <f>SUM(E7:Q7)</f>
        <v>38794050</v>
      </c>
      <c r="S7">
        <f>+R7/11</f>
        <v>3526731.8181818184</v>
      </c>
    </row>
    <row r="8" spans="3:19" x14ac:dyDescent="0.25">
      <c r="C8" t="s">
        <v>3</v>
      </c>
      <c r="R8" s="2">
        <v>13878776.289999999</v>
      </c>
      <c r="S8">
        <f t="shared" ref="S8:S10" si="0">+R8/11</f>
        <v>1261706.9354545453</v>
      </c>
    </row>
    <row r="9" spans="3:19" x14ac:dyDescent="0.25">
      <c r="C9" t="s">
        <v>4</v>
      </c>
      <c r="R9" s="2">
        <v>12400838.050000001</v>
      </c>
      <c r="S9">
        <f t="shared" si="0"/>
        <v>1127348.9136363638</v>
      </c>
    </row>
    <row r="10" spans="3:19" x14ac:dyDescent="0.25">
      <c r="C10" t="s">
        <v>11</v>
      </c>
      <c r="R10" s="1">
        <f>+R7+R8+R9</f>
        <v>65073664.340000004</v>
      </c>
      <c r="S10">
        <f t="shared" si="0"/>
        <v>5915787.6672727279</v>
      </c>
    </row>
    <row r="11" spans="3:19" x14ac:dyDescent="0.25">
      <c r="C11" t="s">
        <v>5</v>
      </c>
      <c r="R11" s="2">
        <f>+R6+R8</f>
        <v>33432582.289999999</v>
      </c>
      <c r="S11">
        <f>+R11/11</f>
        <v>3039325.6627272726</v>
      </c>
    </row>
    <row r="12" spans="3:19" x14ac:dyDescent="0.25">
      <c r="C12" t="s">
        <v>9</v>
      </c>
      <c r="R12" s="2">
        <f>+R11+R9</f>
        <v>45833420.340000004</v>
      </c>
      <c r="S12">
        <f>+R12/11</f>
        <v>4166674.5763636366</v>
      </c>
    </row>
    <row r="13" spans="3:19" x14ac:dyDescent="0.25">
      <c r="C13" t="s">
        <v>12</v>
      </c>
      <c r="R13" s="3">
        <f>+R11*100/R12</f>
        <v>72.943677434482296</v>
      </c>
    </row>
    <row r="14" spans="3:19" x14ac:dyDescent="0.25">
      <c r="C14" t="s">
        <v>8</v>
      </c>
      <c r="R14" s="3">
        <f>+R9*100/R12</f>
        <v>27.0563225655177</v>
      </c>
    </row>
    <row r="16" spans="3:19" x14ac:dyDescent="0.25">
      <c r="C16" t="s">
        <v>13</v>
      </c>
      <c r="R16" s="3">
        <f>+R5*100/R10</f>
        <v>29.566867326654066</v>
      </c>
    </row>
    <row r="17" spans="3:18" x14ac:dyDescent="0.25">
      <c r="C17" t="s">
        <v>7</v>
      </c>
      <c r="R17" s="3">
        <f>+R11*100/R10</f>
        <v>51.37651710424641</v>
      </c>
    </row>
    <row r="18" spans="3:18" x14ac:dyDescent="0.25">
      <c r="C18" t="s">
        <v>8</v>
      </c>
      <c r="R18" s="3">
        <f>+R9*100/R10</f>
        <v>19.056615569099517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2015-06-05T18:19:34Z</dcterms:created>
  <dcterms:modified xsi:type="dcterms:W3CDTF">2019-11-18T12:22:35Z</dcterms:modified>
</cp:coreProperties>
</file>